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  <fileRecoveryPr repairLoad="1"/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<sst xmlns="http://schemas.openxmlformats.org/spreadsheetml/2006/main" count="96" uniqueCount="81">
  <si>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</si>
  <si>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</si>
  <si>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</si>
  <si>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</si>
  <si>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</si>
  <si>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</si>
  <si>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</si>
  <si>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</si>
  <si>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</si>
  <si>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</si>
  <si>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</si>
  <si>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</si>
  <si>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</si>
  <si>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</si>
  <si>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</si>
  <si>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</si>
  <si>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</si>
  <si>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</si>
  <si>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</si>
  <si>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</si>
  <si>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</si>
  <si>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</si>
  <si>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</si>
  <si>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</si>
  <si>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</si>
  <si>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</si>
  <si>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</si>
  <si>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</si>
  <si>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</si>
  <si>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</si>
  <si>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</si>
  <si>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</si>
  <si>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</si>
  <si>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</si>
  <si>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</si>
  <si>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</si>
  <si>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</si>
  <si>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</si>
  <si>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</si>
  <si>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</si>
  <si>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</si>
  <si>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</si>
  <si>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</si>
  <si>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</si>
  <si>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</si>
  <si>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</si>
  <si>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</si>
  <si>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</si>
  <si>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</si>
  <si>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</si>
  <si>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</si>
  <si>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</si>
  <si>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</si>
  <si>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</si>
  <si>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</si>
  <si>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</si>
  <si>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</si>
  <si>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</si>
  <si>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</si>
  <si>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</si>
  <si>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</si>
  <si>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</si>
  <si>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</si>
  <si>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</si>
  <si>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</si>
  <si>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</si>
  <si>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</si>
  <si>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</si>
  <si>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</si>
  <si>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</si>
  <si>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</si>
  <si>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</si>
  <si>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</si>
  <si>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24hrs</t>
  </si>
  <si>
    <t>MHA</t>
  </si>
  <si>
    <t>MHA 1827</t>
  </si>
  <si>
    <t>clear, still</t>
  </si>
  <si>
    <t>08.26am</t>
  </si>
  <si>
    <t>wet maple horizontal 2-3-4-5</t>
  </si>
  <si>
    <t>chimney bleed open</t>
  </si>
  <si>
    <t>maple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</si>
</sst>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S19" sqref="S19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31.5320634920635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62.999999999999993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3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43153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>
        <v>19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188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239.18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14.98</v>
      </c>
      <c r="D12" s="20"/>
      <c r="E12" s="62">
        <v>239.18</v>
      </c>
      <c r="F12" s="67">
        <v>14.98</v>
      </c>
      <c r="G12" s="79">
        <v>599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5.9900000000000002E-2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0.86900537535799993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3.5304054054054061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13.071151515151511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11.494795200000002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1.4217140639731305</v>
      </c>
      <c r="D18" s="20"/>
      <c r="E18" s="2" t="s">
        <v>11</v>
      </c>
      <c r="F18" s="2"/>
      <c r="G18" s="85">
        <v>3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0.37833406945528669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10.417569531741046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4.7899999999999832E-2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98.199951866571581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78.08763526825895</v>
      </c>
      <c r="D23" s="20"/>
      <c r="E23" s="65">
        <v>1</v>
      </c>
      <c r="F23" s="67">
        <v>7.9</v>
      </c>
      <c r="G23" s="67">
        <v>31.8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251.22000000000003</v>
      </c>
    </row>
    <row r="24" spans="1:15">
      <c r="A24" s="28" t="s">
        <v>46</v>
      </c>
      <c r="B24" s="29"/>
      <c r="C24" s="30">
        <f>(Catch/RunLength)*3.04*(DilutionFactor)/(0.4*StackTempFactor)</f>
        <v>0.98596151433801982</v>
      </c>
      <c r="D24" s="20"/>
      <c r="E24" s="65">
        <v>2</v>
      </c>
      <c r="F24" s="67">
        <v>7.8</v>
      </c>
      <c r="G24" s="67">
        <v>31.2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243.35999999999999</v>
      </c>
    </row>
    <row r="25" spans="1:15">
      <c r="A25" s="31" t="s">
        <v>47</v>
      </c>
      <c r="B25" s="32"/>
      <c r="C25" s="33">
        <f>59.3*AvCO*DilutionFactor</f>
        <v>12.540247128378381</v>
      </c>
      <c r="D25" s="20"/>
      <c r="E25" s="65">
        <v>3</v>
      </c>
      <c r="F25" s="67">
        <v>5.8</v>
      </c>
      <c r="G25" s="67">
        <v>30.3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175.74</v>
      </c>
    </row>
    <row r="26" spans="1:15">
      <c r="A26" s="34" t="s">
        <v>50</v>
      </c>
      <c r="B26" s="35"/>
      <c r="C26" s="36">
        <f>HTransEffic*CombustEffic/100</f>
        <v>76.682020247174265</v>
      </c>
      <c r="E26" s="65">
        <v>4</v>
      </c>
      <c r="F26" s="67">
        <v>5.6</v>
      </c>
      <c r="G26" s="67">
        <v>32.5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182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32.6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153.22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</v>
      </c>
      <c r="G28" s="67">
        <v>36.299999999999997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163.35</v>
      </c>
    </row>
    <row r="29" spans="1:15">
      <c r="A29" s="11">
        <v>1</v>
      </c>
      <c r="B29" s="25">
        <v>1.0132000000000001</v>
      </c>
      <c r="C29" s="25">
        <v>1.0610999999999999</v>
      </c>
      <c r="D29" s="4">
        <f t="shared" ref="D29:D34" si="1">IF(FiltDirty-FiltClean&gt;0,FiltDirty-FiltClean,0)</f>
        <v>4.7899999999999832E-2</v>
      </c>
      <c r="E29" s="65">
        <v>7</v>
      </c>
      <c r="F29" s="67">
        <v>4.4000000000000004</v>
      </c>
      <c r="G29" s="67">
        <v>31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136.4</v>
      </c>
    </row>
    <row r="30" spans="1:15">
      <c r="A30" s="11">
        <v>2</v>
      </c>
      <c r="B30" s="25">
        <v>1.0124</v>
      </c>
      <c r="C30" s="25">
        <v>1.0129999999999999</v>
      </c>
      <c r="D30" s="4">
        <f t="shared" si="1"/>
        <v>5.9999999999993392E-4</v>
      </c>
      <c r="E30" s="65">
        <v>8</v>
      </c>
      <c r="F30" s="67">
        <v>4.3</v>
      </c>
      <c r="G30" s="67">
        <v>31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133.29999999999998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4.3</v>
      </c>
      <c r="G31" s="67">
        <v>31.3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134.59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2.5</v>
      </c>
      <c r="G32" s="67">
        <v>32.799999999999997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82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2.2000000000000002</v>
      </c>
      <c r="G33" s="67">
        <v>35.200000000000003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77.440000000000012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</v>
      </c>
      <c r="G34" s="67">
        <v>36.1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72.2</v>
      </c>
    </row>
    <row r="35" spans="1:15">
      <c r="A35" s="12" t="s">
        <v>26</v>
      </c>
      <c r="B35" s="25">
        <v>1.0172000000000001</v>
      </c>
      <c r="C35" s="25">
        <v>1.0178</v>
      </c>
      <c r="D35" s="4"/>
      <c r="E35" s="65">
        <v>13</v>
      </c>
      <c r="F35" s="67">
        <v>2</v>
      </c>
      <c r="G35" s="67">
        <v>35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70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</v>
      </c>
      <c r="G36" s="67">
        <v>32.6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65.2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-5.9999999999993392E-4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4.7899999999999832E-2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59.999999999999993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2018-02-22T16:24:19Z</dcterms:modified>
</cp:coreProperties>
</file>